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<sst xmlns="http://schemas.openxmlformats.org/spreadsheetml/2006/main" count="292" uniqueCount="219">
  <si>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</si>
  <si>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</si>
  <si>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</si>
  <si>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</si>
  <si>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</si>
  <si>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</si>
  <si>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</si>
  <si>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</si>
  <si>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</si>
  <si>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</si>
  <si>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</si>
  <si>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</si>
  <si>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</si>
  <si>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</si>
  <si>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</si>
  <si>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</si>
  <si>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</si>
  <si>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</si>
  <si>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</si>
  <si>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</si>
  <si>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</si>
  <si>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</si>
  <si>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</si>
  <si>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</si>
  <si>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</si>
  <si>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</si>
  <si>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</si>
  <si>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</si>
  <si>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</si>
  <si>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</si>
  <si>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</si>
  <si>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</si>
  <si>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</si>
  <si>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</si>
  <si>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</si>
  <si>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</si>
  <si>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</si>
  <si>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</si>
  <si>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</si>
  <si>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</si>
  <si>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</si>
  <si>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</si>
  <si>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</si>
  <si>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</si>
  <si>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</si>
  <si>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</si>
  <si>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</si>
  <si>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</si>
  <si>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</si>
  <si>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</si>
  <si>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</si>
  <si>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</si>
  <si>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</si>
  <si>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</si>
  <si>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</si>
  <si>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</si>
  <si>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</si>
  <si>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</si>
  <si>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</si>
  <si>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</si>
  <si>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</si>
  <si>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</si>
  <si>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</si>
  <si>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</si>
  <si>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</si>
  <si>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</si>
  <si>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</si>
  <si>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</si>
  <si>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</si>
  <si>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</si>
  <si>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</si>
  <si>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</si>
  <si>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</si>
  <si>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</si>
  <si>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</si>
  <si>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</si>
  <si>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</si>
  <si>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</si>
  <si>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</si>
  <si>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</si>
  <si>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</si>
  <si>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</si>
  <si>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</si>
  <si>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</si>
  <si>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</si>
  <si>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</si>
  <si>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</si>
  <si>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</si>
  <si>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</si>
  <si>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</si>
  <si>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</si>
  <si>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</si>
  <si>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</si>
  <si>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</si>
  <si>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</si>
  <si>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</si>
  <si>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</si>
  <si>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</si>
  <si>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</si>
  <si>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</si>
  <si>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</si>
  <si>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</si>
  <si>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</si>
  <si>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</si>
  <si>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</si>
  <si>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</si>
  <si>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</si>
  <si>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</si>
  <si>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</si>
  <si>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</si>
  <si>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</si>
  <si>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</si>
  <si>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</si>
  <si>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</si>
  <si>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</si>
  <si>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</si>
  <si>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</si>
  <si>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</si>
  <si>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</si>
  <si>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</si>
  <si>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</si>
  <si>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</si>
  <si>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</si>
  <si>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</si>
  <si>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</si>
  <si>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</si>
  <si>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</si>
  <si>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</si>
  <si>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</si>
  <si>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</si>
  <si>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</si>
  <si>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</si>
  <si>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</si>
  <si>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</si>
  <si>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</si>
  <si>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</si>
  <si>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</si>
  <si>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</si>
  <si>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</si>
  <si>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</si>
  <si>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</si>
  <si>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</si>
  <si>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</si>
  <si>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</si>
  <si>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</si>
  <si>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</si>
  <si>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</si>
  <si>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</si>
  <si>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</si>
  <si>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</si>
  <si>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</si>
  <si>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</si>
  <si>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</si>
  <si>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</si>
  <si>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</si>
  <si>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</si>
  <si>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</si>
  <si>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</si>
  <si>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</si>
  <si>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</si>
  <si>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</si>
  <si>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</si>
  <si>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</si>
  <si>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</si>
  <si>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</si>
  <si>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</si>
  <si>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</si>
  <si>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</si>
  <si>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</si>
  <si>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</si>
  <si>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</si>
  <si>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</si>
  <si>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</si>
  <si>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</si>
  <si>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</si>
  <si>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</si>
  <si>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</si>
  <si>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</si>
  <si>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</si>
  <si>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</si>
  <si>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</si>
  <si>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</si>
  <si>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</si>
  <si>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</si>
  <si>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</si>
  <si>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</si>
  <si>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</si>
  <si>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</si>
  <si>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</si>
  <si>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</si>
  <si>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</si>
  <si>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</si>
  <si>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</si>
  <si>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</si>
  <si>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</si>
  <si>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</si>
  <si>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</si>
  <si>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</si>
  <si>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</si>
  <si>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</si>
  <si>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</si>
  <si>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</si>
  <si>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</si>
  <si>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</si>
  <si>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</si>
  <si>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</si>
  <si>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</si>
  <si>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</si>
  <si>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</si>
  <si>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</si>
  <si>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</si>
  <si>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</si>
  <si>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Октябрський районний суд м.Полтави</t>
  </si>
  <si>
    <t>36002.м. Полтава.вул. Навроцького 5</t>
  </si>
  <si>
    <t>Доручення судів України / іноземних судів</t>
  </si>
  <si>
    <t xml:space="preserve">Розглянуто справ судом присяжних </t>
  </si>
  <si>
    <t>А.Г. Савченко</t>
  </si>
  <si>
    <t>Н.С. Місюра</t>
  </si>
  <si>
    <t>10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</si>
</sst>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&amp;L3C5886B0&amp;C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483</v>
      </c>
      <c r="F6" s="103">
        <v>304</v>
      </c>
      <c r="G6" s="103">
        <v>7</v>
      </c>
      <c r="H6" s="103">
        <v>329</v>
      </c>
      <c r="I6" s="121" t="s">
        <v>210</v>
      </c>
      <c r="J6" s="103">
        <v>154</v>
      </c>
      <c r="K6" s="84">
        <v>39</v>
      </c>
      <c r="L6" s="91">
        <f>E6-F6</f>
        <v>179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16371</v>
      </c>
      <c r="F7" s="103">
        <v>15405</v>
      </c>
      <c r="G7" s="103">
        <v>38</v>
      </c>
      <c r="H7" s="103">
        <v>15301</v>
      </c>
      <c r="I7" s="103">
        <v>11855</v>
      </c>
      <c r="J7" s="103">
        <v>1070</v>
      </c>
      <c r="K7" s="84">
        <v>57</v>
      </c>
      <c r="L7" s="91">
        <f>E7-F7</f>
        <v>966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169</v>
      </c>
      <c r="F9" s="103">
        <v>157</v>
      </c>
      <c r="G9" s="103"/>
      <c r="H9" s="85">
        <v>154</v>
      </c>
      <c r="I9" s="103">
        <v>121</v>
      </c>
      <c r="J9" s="103">
        <v>15</v>
      </c>
      <c r="K9" s="84"/>
      <c r="L9" s="91">
        <f>E9-F9</f>
        <v>12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31</v>
      </c>
      <c r="F10" s="103">
        <v>30</v>
      </c>
      <c r="G10" s="103"/>
      <c r="H10" s="103">
        <v>30</v>
      </c>
      <c r="I10" s="103"/>
      <c r="J10" s="103">
        <v>1</v>
      </c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223</v>
      </c>
      <c r="F12" s="103">
        <v>217</v>
      </c>
      <c r="G12" s="103"/>
      <c r="H12" s="103">
        <v>206</v>
      </c>
      <c r="I12" s="103">
        <v>82</v>
      </c>
      <c r="J12" s="103">
        <v>17</v>
      </c>
      <c r="K12" s="84">
        <v>1</v>
      </c>
      <c r="L12" s="91">
        <f>E12-F12</f>
        <v>6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</v>
      </c>
      <c r="F14" s="106">
        <v>4</v>
      </c>
      <c r="G14" s="106"/>
      <c r="H14" s="106">
        <v>4</v>
      </c>
      <c r="I14" s="106">
        <v>4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5</v>
      </c>
      <c r="F15" s="106">
        <v>4</v>
      </c>
      <c r="G15" s="106"/>
      <c r="H15" s="106">
        <v>5</v>
      </c>
      <c r="I15" s="106">
        <v>4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17287</v>
      </c>
      <c r="F16" s="84">
        <f>SUM(F6:F15)</f>
        <v>16121</v>
      </c>
      <c r="G16" s="84">
        <f>SUM(G6:G15)</f>
        <v>45</v>
      </c>
      <c r="H16" s="84">
        <f>SUM(H6:H15)</f>
        <v>16029</v>
      </c>
      <c r="I16" s="84">
        <f>SUM(I6:I15)</f>
        <v>12066</v>
      </c>
      <c r="J16" s="84">
        <f>SUM(J6:J15)</f>
        <v>1258</v>
      </c>
      <c r="K16" s="84">
        <f>SUM(K6:K15)</f>
        <v>97</v>
      </c>
      <c r="L16" s="91">
        <f>E16-F16</f>
        <v>1166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119</v>
      </c>
      <c r="F17" s="84">
        <v>113</v>
      </c>
      <c r="G17" s="84"/>
      <c r="H17" s="84">
        <v>108</v>
      </c>
      <c r="I17" s="84">
        <v>75</v>
      </c>
      <c r="J17" s="84">
        <v>11</v>
      </c>
      <c r="K17" s="84"/>
      <c r="L17" s="91">
        <f>E17-F17</f>
        <v>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85</v>
      </c>
      <c r="F18" s="84">
        <v>76</v>
      </c>
      <c r="G18" s="84"/>
      <c r="H18" s="84">
        <v>76</v>
      </c>
      <c r="I18" s="84">
        <v>58</v>
      </c>
      <c r="J18" s="84">
        <v>9</v>
      </c>
      <c r="K18" s="84">
        <v>1</v>
      </c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27</v>
      </c>
      <c r="F20" s="84">
        <v>21</v>
      </c>
      <c r="G20" s="84"/>
      <c r="H20" s="84">
        <v>22</v>
      </c>
      <c r="I20" s="84">
        <v>11</v>
      </c>
      <c r="J20" s="84">
        <v>5</v>
      </c>
      <c r="K20" s="84">
        <v>3</v>
      </c>
      <c r="L20" s="91">
        <f>E20-F20</f>
        <v>6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158</v>
      </c>
      <c r="F25" s="94">
        <v>139</v>
      </c>
      <c r="G25" s="94"/>
      <c r="H25" s="94">
        <v>133</v>
      </c>
      <c r="I25" s="94">
        <v>69</v>
      </c>
      <c r="J25" s="94">
        <v>25</v>
      </c>
      <c r="K25" s="94">
        <v>4</v>
      </c>
      <c r="L25" s="91">
        <f>E25-F25</f>
        <v>19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1876</v>
      </c>
      <c r="F26" s="84">
        <v>1744</v>
      </c>
      <c r="G26" s="84"/>
      <c r="H26" s="84">
        <v>1688</v>
      </c>
      <c r="I26" s="84">
        <v>1178</v>
      </c>
      <c r="J26" s="84">
        <v>188</v>
      </c>
      <c r="K26" s="84"/>
      <c r="L26" s="91">
        <f>E26-F26</f>
        <v>132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110</v>
      </c>
      <c r="F27" s="111">
        <v>100</v>
      </c>
      <c r="G27" s="111">
        <v>1</v>
      </c>
      <c r="H27" s="111">
        <v>82</v>
      </c>
      <c r="I27" s="111">
        <v>59</v>
      </c>
      <c r="J27" s="111">
        <v>28</v>
      </c>
      <c r="K27" s="111">
        <v>8</v>
      </c>
      <c r="L27" s="91">
        <f>E27-F27</f>
        <v>10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3166</v>
      </c>
      <c r="F28" s="84">
        <v>3017</v>
      </c>
      <c r="G28" s="84"/>
      <c r="H28" s="84">
        <v>2993</v>
      </c>
      <c r="I28" s="84">
        <v>2699</v>
      </c>
      <c r="J28" s="84">
        <v>173</v>
      </c>
      <c r="K28" s="84"/>
      <c r="L28" s="91">
        <f>E28-F28</f>
        <v>149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3770</v>
      </c>
      <c r="F29" s="84">
        <v>2876</v>
      </c>
      <c r="G29" s="84">
        <v>61</v>
      </c>
      <c r="H29" s="84">
        <v>2456</v>
      </c>
      <c r="I29" s="84">
        <v>2064</v>
      </c>
      <c r="J29" s="84">
        <v>1314</v>
      </c>
      <c r="K29" s="84">
        <v>123</v>
      </c>
      <c r="L29" s="91">
        <f>E29-F29</f>
        <v>894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173</v>
      </c>
      <c r="F30" s="84">
        <v>167</v>
      </c>
      <c r="G30" s="84"/>
      <c r="H30" s="84">
        <v>172</v>
      </c>
      <c r="I30" s="84">
        <v>145</v>
      </c>
      <c r="J30" s="84">
        <v>1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182</v>
      </c>
      <c r="F31" s="84">
        <v>149</v>
      </c>
      <c r="G31" s="84">
        <v>2</v>
      </c>
      <c r="H31" s="84">
        <v>136</v>
      </c>
      <c r="I31" s="84">
        <v>110</v>
      </c>
      <c r="J31" s="84">
        <v>46</v>
      </c>
      <c r="K31" s="84">
        <v>3</v>
      </c>
      <c r="L31" s="91">
        <f>E31-F31</f>
        <v>33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87</v>
      </c>
      <c r="F32" s="84">
        <v>79</v>
      </c>
      <c r="G32" s="84"/>
      <c r="H32" s="84">
        <v>65</v>
      </c>
      <c r="I32" s="84">
        <v>42</v>
      </c>
      <c r="J32" s="84">
        <v>22</v>
      </c>
      <c r="K32" s="84">
        <v>2</v>
      </c>
      <c r="L32" s="91">
        <f>E32-F32</f>
        <v>8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10</v>
      </c>
      <c r="F33" s="84">
        <v>8</v>
      </c>
      <c r="G33" s="84">
        <v>1</v>
      </c>
      <c r="H33" s="84">
        <v>4</v>
      </c>
      <c r="I33" s="84"/>
      <c r="J33" s="84">
        <v>6</v>
      </c>
      <c r="K33" s="84">
        <v>1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28</v>
      </c>
      <c r="F35" s="84">
        <v>28</v>
      </c>
      <c r="G35" s="84"/>
      <c r="H35" s="84">
        <v>28</v>
      </c>
      <c r="I35" s="84">
        <v>3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71</v>
      </c>
      <c r="F36" s="84">
        <v>51</v>
      </c>
      <c r="G36" s="84"/>
      <c r="H36" s="84">
        <v>53</v>
      </c>
      <c r="I36" s="84">
        <v>15</v>
      </c>
      <c r="J36" s="84">
        <v>18</v>
      </c>
      <c r="K36" s="84">
        <v>1</v>
      </c>
      <c r="L36" s="91">
        <f>E36-F36</f>
        <v>20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334</v>
      </c>
      <c r="F37" s="84">
        <v>282</v>
      </c>
      <c r="G37" s="84">
        <v>1</v>
      </c>
      <c r="H37" s="84">
        <v>285</v>
      </c>
      <c r="I37" s="84">
        <v>192</v>
      </c>
      <c r="J37" s="84">
        <v>49</v>
      </c>
      <c r="K37" s="84">
        <v>7</v>
      </c>
      <c r="L37" s="91">
        <f>E37-F37</f>
        <v>52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11</v>
      </c>
      <c r="F39" s="84">
        <v>10</v>
      </c>
      <c r="G39" s="84"/>
      <c r="H39" s="84">
        <v>8</v>
      </c>
      <c r="I39" s="84">
        <v>4</v>
      </c>
      <c r="J39" s="84">
        <v>3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6976</v>
      </c>
      <c r="F40" s="94">
        <v>5794</v>
      </c>
      <c r="G40" s="94">
        <v>66</v>
      </c>
      <c r="H40" s="94">
        <v>5127</v>
      </c>
      <c r="I40" s="94">
        <v>3667</v>
      </c>
      <c r="J40" s="94">
        <v>1849</v>
      </c>
      <c r="K40" s="94">
        <v>145</v>
      </c>
      <c r="L40" s="91">
        <f>E40-F40</f>
        <v>1182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2886</v>
      </c>
      <c r="F41" s="84">
        <v>2739</v>
      </c>
      <c r="G41" s="84"/>
      <c r="H41" s="84">
        <v>2693</v>
      </c>
      <c r="I41" s="121" t="s">
        <v>210</v>
      </c>
      <c r="J41" s="84">
        <v>193</v>
      </c>
      <c r="K41" s="84">
        <v>1</v>
      </c>
      <c r="L41" s="91">
        <f>E41-F41</f>
        <v>147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35</v>
      </c>
      <c r="F42" s="84">
        <v>35</v>
      </c>
      <c r="G42" s="84"/>
      <c r="H42" s="84">
        <v>34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29</v>
      </c>
      <c r="F43" s="84">
        <v>27</v>
      </c>
      <c r="G43" s="84"/>
      <c r="H43" s="84">
        <v>27</v>
      </c>
      <c r="I43" s="84">
        <v>16</v>
      </c>
      <c r="J43" s="84">
        <v>2</v>
      </c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2916</v>
      </c>
      <c r="F45" s="84">
        <f aca="true" t="shared" si="0" ref="F45:K45">F41+F43+F44</f>
        <v>2767</v>
      </c>
      <c r="G45" s="84">
        <f t="shared" si="0"/>
        <v>0</v>
      </c>
      <c r="H45" s="84">
        <f t="shared" si="0"/>
        <v>2721</v>
      </c>
      <c r="I45" s="84">
        <f>I43+I44</f>
        <v>16</v>
      </c>
      <c r="J45" s="84">
        <f t="shared" si="0"/>
        <v>195</v>
      </c>
      <c r="K45" s="84">
        <f t="shared" si="0"/>
        <v>1</v>
      </c>
      <c r="L45" s="91">
        <f>E45-F45</f>
        <v>149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27337</v>
      </c>
      <c r="F46" s="84">
        <f t="shared" si="1"/>
        <v>24821</v>
      </c>
      <c r="G46" s="84">
        <f t="shared" si="1"/>
        <v>111</v>
      </c>
      <c r="H46" s="84">
        <f t="shared" si="1"/>
        <v>24010</v>
      </c>
      <c r="I46" s="84">
        <f t="shared" si="1"/>
        <v>15818</v>
      </c>
      <c r="J46" s="84">
        <f t="shared" si="1"/>
        <v>3327</v>
      </c>
      <c r="K46" s="84">
        <f t="shared" si="1"/>
        <v>247</v>
      </c>
      <c r="L46" s="91">
        <f>E46-F46</f>
        <v>2516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&amp;L3C5886B0&amp;C&amp;R2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142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269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583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&amp;L3C5886B0&amp;C&amp;R3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329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249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20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385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3554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111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8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16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924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908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602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2827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4149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2312796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206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21109</v>
      </c>
      <c r="F58" s="109">
        <f>F59+F62+F63+F64</f>
        <v>2678</v>
      </c>
      <c r="G58" s="109">
        <f>G59+G62+G63+G64</f>
        <v>177</v>
      </c>
      <c r="H58" s="109">
        <f>H59+H62+H63+H64</f>
        <v>28</v>
      </c>
      <c r="I58" s="109">
        <f>I59+I62+I63+I64</f>
        <v>18</v>
      </c>
    </row>
    <row r="59" spans="1:9" ht="13.5" customHeight="1">
      <c r="A59" s="225" t="s">
        <v>103</v>
      </c>
      <c r="B59" s="225"/>
      <c r="C59" s="225"/>
      <c r="D59" s="225"/>
      <c r="E59" s="94">
        <v>14824</v>
      </c>
      <c r="F59" s="94">
        <v>1136</v>
      </c>
      <c r="G59" s="94">
        <v>50</v>
      </c>
      <c r="H59" s="94">
        <v>11</v>
      </c>
      <c r="I59" s="94">
        <v>8</v>
      </c>
    </row>
    <row r="60" spans="1:9" ht="13.5" customHeight="1">
      <c r="A60" s="328" t="s">
        <v>203</v>
      </c>
      <c r="B60" s="329"/>
      <c r="C60" s="329"/>
      <c r="D60" s="330"/>
      <c r="E60" s="86">
        <v>167</v>
      </c>
      <c r="F60" s="86">
        <v>109</v>
      </c>
      <c r="G60" s="86">
        <v>34</v>
      </c>
      <c r="H60" s="86">
        <v>11</v>
      </c>
      <c r="I60" s="86">
        <v>8</v>
      </c>
    </row>
    <row r="61" spans="1:9" ht="13.5" customHeight="1">
      <c r="A61" s="328" t="s">
        <v>204</v>
      </c>
      <c r="B61" s="329"/>
      <c r="C61" s="329"/>
      <c r="D61" s="330"/>
      <c r="E61" s="86">
        <v>14274</v>
      </c>
      <c r="F61" s="86">
        <v>1011</v>
      </c>
      <c r="G61" s="86">
        <v>16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113</v>
      </c>
      <c r="F62" s="84">
        <v>17</v>
      </c>
      <c r="G62" s="84">
        <v>2</v>
      </c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3498</v>
      </c>
      <c r="F63" s="84">
        <v>1479</v>
      </c>
      <c r="G63" s="84">
        <v>124</v>
      </c>
      <c r="H63" s="84">
        <v>17</v>
      </c>
      <c r="I63" s="84">
        <v>9</v>
      </c>
    </row>
    <row r="64" spans="1:9" ht="13.5" customHeight="1">
      <c r="A64" s="225" t="s">
        <v>108</v>
      </c>
      <c r="B64" s="225"/>
      <c r="C64" s="225"/>
      <c r="D64" s="225"/>
      <c r="E64" s="84">
        <v>2674</v>
      </c>
      <c r="F64" s="84">
        <v>46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6072</v>
      </c>
      <c r="G68" s="115">
        <v>39677073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1838</v>
      </c>
      <c r="G69" s="117">
        <v>37230287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4234</v>
      </c>
      <c r="G70" s="117">
        <v>2446786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1281</v>
      </c>
      <c r="G71" s="115">
        <v>1691853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&amp;L3C5886B0&amp;C&amp;R4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7.424105801021942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7.710651828298887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16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7.842076798269335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0.5128205128205128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96.73260545505822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1715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1952.642857142857</v>
      </c>
    </row>
    <row r="11" spans="1:4" ht="16.5" customHeight="1">
      <c r="A11" s="215" t="s">
        <v>62</v>
      </c>
      <c r="B11" s="217"/>
      <c r="C11" s="10">
        <v>9</v>
      </c>
      <c r="D11" s="84">
        <v>37</v>
      </c>
    </row>
    <row r="12" spans="1:4" ht="16.5" customHeight="1">
      <c r="A12" s="331" t="s">
        <v>103</v>
      </c>
      <c r="B12" s="331"/>
      <c r="C12" s="10">
        <v>10</v>
      </c>
      <c r="D12" s="84">
        <v>23</v>
      </c>
    </row>
    <row r="13" spans="1:4" ht="16.5" customHeight="1">
      <c r="A13" s="328" t="s">
        <v>203</v>
      </c>
      <c r="B13" s="330"/>
      <c r="C13" s="10">
        <v>11</v>
      </c>
      <c r="D13" s="94">
        <v>204</v>
      </c>
    </row>
    <row r="14" spans="1:4" ht="16.5" customHeight="1">
      <c r="A14" s="328" t="s">
        <v>204</v>
      </c>
      <c r="B14" s="330"/>
      <c r="C14" s="10">
        <v>12</v>
      </c>
      <c r="D14" s="94">
        <v>19</v>
      </c>
    </row>
    <row r="15" spans="1:4" ht="16.5" customHeight="1">
      <c r="A15" s="331" t="s">
        <v>30</v>
      </c>
      <c r="B15" s="331"/>
      <c r="C15" s="10">
        <v>13</v>
      </c>
      <c r="D15" s="84">
        <v>68</v>
      </c>
    </row>
    <row r="16" spans="1:4" ht="16.5" customHeight="1">
      <c r="A16" s="331" t="s">
        <v>104</v>
      </c>
      <c r="B16" s="331"/>
      <c r="C16" s="10">
        <v>14</v>
      </c>
      <c r="D16" s="84">
        <v>85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&amp;L3C5886B0&amp;C&amp;R5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Елена</cp:lastModifiedBy>
  <cp:lastPrinted>2021-09-02T06:14:55Z</cp:lastPrinted>
  <dcterms:created xsi:type="dcterms:W3CDTF">2004-04-20T14:33:35Z</dcterms:created>
  <dcterms:modified xsi:type="dcterms:W3CDTF">2022-01-12T12:29:50Z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3C5886B0</vt:lpwstr>
  </property>
  <property fmtid="{D5CDD505-2E9C-101B-9397-08002B2CF9AE}" pid="9" name="Підрозділ">
    <vt:lpwstr>Октябрський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