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<sst xmlns="http://schemas.openxmlformats.org/spreadsheetml/2006/main" count="292" uniqueCount="219">
  <si>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</si>
  <si>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</si>
  <si>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</si>
  <si>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</si>
  <si>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</si>
  <si>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</si>
  <si>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</si>
  <si>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</si>
  <si>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</si>
  <si>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</si>
  <si>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</si>
  <si>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</si>
  <si>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</si>
  <si>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</si>
  <si>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</si>
  <si>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</si>
  <si>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</si>
  <si>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</si>
  <si>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</si>
  <si>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</si>
  <si>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</si>
  <si>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</si>
  <si>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</si>
  <si>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</si>
  <si>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</si>
  <si>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</si>
  <si>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</si>
  <si>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</si>
  <si>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</si>
  <si>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</si>
  <si>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</si>
  <si>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</si>
  <si>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</si>
  <si>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</si>
  <si>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</si>
  <si>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</si>
  <si>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</si>
  <si>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</si>
  <si>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</si>
  <si>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</si>
  <si>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</si>
  <si>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</si>
  <si>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</si>
  <si>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</si>
  <si>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</si>
  <si>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</si>
  <si>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</si>
  <si>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</si>
  <si>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</si>
  <si>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</si>
  <si>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</si>
  <si>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</si>
  <si>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</si>
  <si>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</si>
  <si>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</si>
  <si>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</si>
  <si>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</si>
  <si>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</si>
  <si>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</si>
  <si>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</si>
  <si>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</si>
  <si>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</si>
  <si>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</si>
  <si>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</si>
  <si>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</si>
  <si>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</si>
  <si>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</si>
  <si>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</si>
  <si>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</si>
  <si>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</si>
  <si>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</si>
  <si>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</si>
  <si>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</si>
  <si>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</si>
  <si>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</si>
  <si>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</si>
  <si>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</si>
  <si>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</si>
  <si>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</si>
  <si>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</si>
  <si>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</si>
  <si>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</si>
  <si>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</si>
  <si>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</si>
  <si>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</si>
  <si>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</si>
  <si>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</si>
  <si>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</si>
  <si>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</si>
  <si>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</si>
  <si>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</si>
  <si>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</si>
  <si>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</si>
  <si>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</si>
  <si>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</si>
  <si>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</si>
  <si>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</si>
  <si>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</si>
  <si>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</si>
  <si>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</si>
  <si>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</si>
  <si>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</si>
  <si>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</si>
  <si>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</si>
  <si>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</si>
  <si>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</si>
  <si>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</si>
  <si>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</si>
  <si>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</si>
  <si>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</si>
  <si>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</si>
  <si>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</si>
  <si>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</si>
  <si>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</si>
  <si>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</si>
  <si>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</si>
  <si>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</si>
  <si>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</si>
  <si>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</si>
  <si>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</si>
  <si>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</si>
  <si>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</si>
  <si>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</si>
  <si>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</si>
  <si>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</si>
  <si>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</si>
  <si>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</si>
  <si>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</si>
  <si>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</si>
  <si>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</si>
  <si>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</si>
  <si>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</si>
  <si>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</si>
  <si>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</si>
  <si>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</si>
  <si>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</si>
  <si>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</si>
  <si>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</si>
  <si>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</si>
  <si>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</si>
  <si>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</si>
  <si>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</si>
  <si>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</si>
  <si>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</si>
  <si>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</si>
  <si>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</si>
  <si>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</si>
  <si>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</si>
  <si>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</si>
  <si>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</si>
  <si>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</si>
  <si>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</si>
  <si>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</si>
  <si>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</si>
  <si>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</si>
  <si>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</si>
  <si>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</si>
  <si>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</si>
  <si>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</si>
  <si>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</si>
  <si>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</si>
  <si>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</si>
  <si>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</si>
  <si>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</si>
  <si>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</si>
  <si>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</si>
  <si>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</si>
  <si>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</si>
  <si>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</si>
  <si>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</si>
  <si>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</si>
  <si>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</si>
  <si>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</si>
  <si>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</si>
  <si>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</si>
  <si>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</si>
  <si>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</si>
  <si>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</si>
  <si>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</si>
  <si>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</si>
  <si>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</si>
  <si>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</si>
  <si>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</si>
  <si>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</si>
  <si>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</si>
  <si>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</si>
  <si>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</si>
  <si>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</si>
  <si>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</si>
  <si>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</si>
  <si>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</si>
  <si>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</si>
  <si>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</si>
  <si>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</si>
  <si>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</si>
  <si>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</si>
  <si>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</si>
  <si>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</si>
  <si>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</si>
  <si>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</si>
  <si>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</si>
  <si>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</si>
  <si>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</si>
  <si>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</si>
  <si>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</si>
  <si>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</si>
  <si>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</si>
  <si>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</si>
  <si>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</si>
  <si>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</si>
  <si>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</si>
  <si>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</si>
  <si>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Октябрський районний суд м.Полтави</t>
  </si>
  <si>
    <t>36002.м. Полтава.вул. Навроцького 5</t>
  </si>
  <si>
    <t>Доручення судів України / іноземних судів</t>
  </si>
  <si>
    <t xml:space="preserve">Розглянуто справ судом присяжних </t>
  </si>
  <si>
    <t>А.Г. Савченко</t>
  </si>
  <si>
    <t>Н.С. Місюра</t>
  </si>
  <si>
    <t>6 липня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</si>
</sst>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&amp;L303E719F&amp;C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340</v>
      </c>
      <c r="F6" s="104">
        <v>161</v>
      </c>
      <c r="G6" s="104"/>
      <c r="H6" s="104">
        <v>159</v>
      </c>
      <c r="I6" s="104" t="s">
        <v>93</v>
      </c>
      <c r="J6" s="104">
        <v>181</v>
      </c>
      <c r="K6" s="84">
        <v>41</v>
      </c>
      <c r="L6" s="91">
        <f>E6-F6</f>
        <v>179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9641</v>
      </c>
      <c r="F7" s="104">
        <v>8648</v>
      </c>
      <c r="G7" s="104">
        <v>12</v>
      </c>
      <c r="H7" s="104">
        <v>7744</v>
      </c>
      <c r="I7" s="104">
        <v>6081</v>
      </c>
      <c r="J7" s="104">
        <v>1897</v>
      </c>
      <c r="K7" s="84"/>
      <c r="L7" s="91">
        <f>E7-F7</f>
        <v>993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92</v>
      </c>
      <c r="F9" s="104">
        <v>79</v>
      </c>
      <c r="G9" s="104"/>
      <c r="H9" s="85">
        <v>77</v>
      </c>
      <c r="I9" s="104">
        <v>60</v>
      </c>
      <c r="J9" s="104">
        <v>15</v>
      </c>
      <c r="K9" s="84"/>
      <c r="L9" s="91">
        <f>E9-F9</f>
        <v>13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7</v>
      </c>
      <c r="F10" s="104">
        <v>6</v>
      </c>
      <c r="G10" s="104"/>
      <c r="H10" s="104">
        <v>2</v>
      </c>
      <c r="I10" s="104"/>
      <c r="J10" s="104">
        <v>5</v>
      </c>
      <c r="K10" s="84"/>
      <c r="L10" s="91">
        <f>E10-F10</f>
        <v>1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135</v>
      </c>
      <c r="F12" s="104">
        <v>129</v>
      </c>
      <c r="G12" s="104"/>
      <c r="H12" s="104">
        <v>98</v>
      </c>
      <c r="I12" s="104">
        <v>29</v>
      </c>
      <c r="J12" s="104">
        <v>37</v>
      </c>
      <c r="K12" s="84"/>
      <c r="L12" s="91">
        <f>E12-F12</f>
        <v>6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1</v>
      </c>
      <c r="F13" s="104"/>
      <c r="G13" s="104"/>
      <c r="H13" s="104"/>
      <c r="I13" s="104"/>
      <c r="J13" s="104">
        <v>1</v>
      </c>
      <c r="K13" s="84"/>
      <c r="L13" s="91">
        <f>E13-F13</f>
        <v>1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4</v>
      </c>
      <c r="F14" s="107">
        <v>4</v>
      </c>
      <c r="G14" s="107"/>
      <c r="H14" s="107">
        <v>2</v>
      </c>
      <c r="I14" s="107">
        <v>2</v>
      </c>
      <c r="J14" s="107">
        <v>2</v>
      </c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3</v>
      </c>
      <c r="F15" s="107">
        <v>2</v>
      </c>
      <c r="G15" s="107"/>
      <c r="H15" s="107">
        <v>2</v>
      </c>
      <c r="I15" s="107">
        <v>2</v>
      </c>
      <c r="J15" s="107">
        <v>1</v>
      </c>
      <c r="K15" s="94"/>
      <c r="L15" s="91">
        <f>E15-F15</f>
        <v>1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10223</v>
      </c>
      <c r="F16" s="86">
        <f>SUM(F6:F15)</f>
        <v>9029</v>
      </c>
      <c r="G16" s="86">
        <f>SUM(G6:G15)</f>
        <v>12</v>
      </c>
      <c r="H16" s="86">
        <f>SUM(H6:H15)</f>
        <v>8084</v>
      </c>
      <c r="I16" s="86">
        <f>SUM(I6:I15)</f>
        <v>6174</v>
      </c>
      <c r="J16" s="86">
        <f>SUM(J6:J15)</f>
        <v>2139</v>
      </c>
      <c r="K16" s="86">
        <f>SUM(K6:K15)</f>
        <v>41</v>
      </c>
      <c r="L16" s="91">
        <f>E16-F16</f>
        <v>1194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53</v>
      </c>
      <c r="F17" s="84">
        <v>47</v>
      </c>
      <c r="G17" s="84"/>
      <c r="H17" s="84">
        <v>34</v>
      </c>
      <c r="I17" s="84">
        <v>19</v>
      </c>
      <c r="J17" s="84">
        <v>19</v>
      </c>
      <c r="K17" s="84">
        <v>1</v>
      </c>
      <c r="L17" s="91">
        <f>E17-F17</f>
        <v>6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27</v>
      </c>
      <c r="F18" s="84">
        <v>19</v>
      </c>
      <c r="G18" s="84"/>
      <c r="H18" s="84">
        <v>22</v>
      </c>
      <c r="I18" s="84">
        <v>13</v>
      </c>
      <c r="J18" s="84">
        <v>5</v>
      </c>
      <c r="K18" s="84"/>
      <c r="L18" s="91">
        <f>E18-F18</f>
        <v>8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20</v>
      </c>
      <c r="F20" s="84">
        <v>13</v>
      </c>
      <c r="G20" s="84"/>
      <c r="H20" s="84">
        <v>14</v>
      </c>
      <c r="I20" s="84">
        <v>7</v>
      </c>
      <c r="J20" s="84">
        <v>6</v>
      </c>
      <c r="K20" s="84">
        <v>4</v>
      </c>
      <c r="L20" s="91">
        <f>E20-F20</f>
        <v>7</v>
      </c>
    </row>
    <row r="21" spans="1:12" ht="24" customHeight="1">
      <c r="A21" s="171"/>
      <c r="B21" s="160" t="s">
        <v>173</v>
      </c>
      <c r="C21" s="161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>E21-F21</f>
        <v>1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82</v>
      </c>
      <c r="F25" s="94">
        <v>62</v>
      </c>
      <c r="G25" s="94"/>
      <c r="H25" s="94">
        <v>52</v>
      </c>
      <c r="I25" s="94">
        <v>20</v>
      </c>
      <c r="J25" s="94">
        <v>30</v>
      </c>
      <c r="K25" s="94">
        <v>5</v>
      </c>
      <c r="L25" s="91">
        <f>E25-F25</f>
        <v>20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1016</v>
      </c>
      <c r="F26" s="84">
        <v>872</v>
      </c>
      <c r="G26" s="84"/>
      <c r="H26" s="84">
        <v>681</v>
      </c>
      <c r="I26" s="84">
        <v>467</v>
      </c>
      <c r="J26" s="84">
        <v>335</v>
      </c>
      <c r="K26" s="84"/>
      <c r="L26" s="91">
        <f>E26-F26</f>
        <v>144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71</v>
      </c>
      <c r="F27" s="94">
        <v>48</v>
      </c>
      <c r="G27" s="94"/>
      <c r="H27" s="94">
        <v>36</v>
      </c>
      <c r="I27" s="94">
        <v>30</v>
      </c>
      <c r="J27" s="94">
        <v>35</v>
      </c>
      <c r="K27" s="94"/>
      <c r="L27" s="91">
        <f>E27-F27</f>
        <v>23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1463</v>
      </c>
      <c r="F28" s="84">
        <v>1291</v>
      </c>
      <c r="G28" s="84"/>
      <c r="H28" s="84">
        <v>840</v>
      </c>
      <c r="I28" s="84">
        <v>733</v>
      </c>
      <c r="J28" s="84">
        <v>623</v>
      </c>
      <c r="K28" s="84">
        <v>2</v>
      </c>
      <c r="L28" s="91">
        <f>E28-F28</f>
        <v>172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1649</v>
      </c>
      <c r="F29" s="84">
        <v>812</v>
      </c>
      <c r="G29" s="84">
        <v>31</v>
      </c>
      <c r="H29" s="84">
        <v>987</v>
      </c>
      <c r="I29" s="84">
        <v>817</v>
      </c>
      <c r="J29" s="84">
        <v>662</v>
      </c>
      <c r="K29" s="84">
        <v>117</v>
      </c>
      <c r="L29" s="91">
        <f>E29-F29</f>
        <v>837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87</v>
      </c>
      <c r="F30" s="84">
        <v>80</v>
      </c>
      <c r="G30" s="84"/>
      <c r="H30" s="84">
        <v>58</v>
      </c>
      <c r="I30" s="84">
        <v>47</v>
      </c>
      <c r="J30" s="84">
        <v>29</v>
      </c>
      <c r="K30" s="84"/>
      <c r="L30" s="91">
        <f>E30-F30</f>
        <v>7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76</v>
      </c>
      <c r="F31" s="84">
        <v>47</v>
      </c>
      <c r="G31" s="84">
        <v>1</v>
      </c>
      <c r="H31" s="84">
        <v>47</v>
      </c>
      <c r="I31" s="84">
        <v>39</v>
      </c>
      <c r="J31" s="84">
        <v>29</v>
      </c>
      <c r="K31" s="84">
        <v>5</v>
      </c>
      <c r="L31" s="91">
        <f>E31-F31</f>
        <v>29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44</v>
      </c>
      <c r="F32" s="84">
        <v>35</v>
      </c>
      <c r="G32" s="84"/>
      <c r="H32" s="84">
        <v>27</v>
      </c>
      <c r="I32" s="84">
        <v>19</v>
      </c>
      <c r="J32" s="84">
        <v>17</v>
      </c>
      <c r="K32" s="84">
        <v>2</v>
      </c>
      <c r="L32" s="91">
        <f>E32-F32</f>
        <v>9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3</v>
      </c>
      <c r="F33" s="84">
        <v>1</v>
      </c>
      <c r="G33" s="84"/>
      <c r="H33" s="84"/>
      <c r="I33" s="84"/>
      <c r="J33" s="84">
        <v>3</v>
      </c>
      <c r="K33" s="84">
        <v>1</v>
      </c>
      <c r="L33" s="91">
        <f>E33-F33</f>
        <v>2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17</v>
      </c>
      <c r="F35" s="84">
        <v>17</v>
      </c>
      <c r="G35" s="84"/>
      <c r="H35" s="84">
        <v>15</v>
      </c>
      <c r="I35" s="84">
        <v>1</v>
      </c>
      <c r="J35" s="84">
        <v>2</v>
      </c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36</v>
      </c>
      <c r="F36" s="84">
        <v>15</v>
      </c>
      <c r="G36" s="84"/>
      <c r="H36" s="84">
        <v>22</v>
      </c>
      <c r="I36" s="84">
        <v>8</v>
      </c>
      <c r="J36" s="84">
        <v>14</v>
      </c>
      <c r="K36" s="84">
        <v>2</v>
      </c>
      <c r="L36" s="91">
        <f>E36-F36</f>
        <v>21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220</v>
      </c>
      <c r="F37" s="84">
        <v>165</v>
      </c>
      <c r="G37" s="84"/>
      <c r="H37" s="84">
        <v>143</v>
      </c>
      <c r="I37" s="84">
        <v>97</v>
      </c>
      <c r="J37" s="84">
        <v>77</v>
      </c>
      <c r="K37" s="84">
        <v>4</v>
      </c>
      <c r="L37" s="91">
        <f>E37-F37</f>
        <v>55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5</v>
      </c>
      <c r="F39" s="84">
        <v>4</v>
      </c>
      <c r="G39" s="84"/>
      <c r="H39" s="84">
        <v>1</v>
      </c>
      <c r="I39" s="84">
        <v>1</v>
      </c>
      <c r="J39" s="84">
        <v>4</v>
      </c>
      <c r="K39" s="84"/>
      <c r="L39" s="91">
        <f>E39-F39</f>
        <v>1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3853</v>
      </c>
      <c r="F40" s="94">
        <v>2665</v>
      </c>
      <c r="G40" s="94">
        <v>32</v>
      </c>
      <c r="H40" s="94">
        <v>2054</v>
      </c>
      <c r="I40" s="94">
        <v>1460</v>
      </c>
      <c r="J40" s="94">
        <v>1799</v>
      </c>
      <c r="K40" s="94">
        <v>133</v>
      </c>
      <c r="L40" s="91">
        <f>E40-F40</f>
        <v>1188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1525</v>
      </c>
      <c r="F41" s="84">
        <v>1377</v>
      </c>
      <c r="G41" s="84"/>
      <c r="H41" s="84">
        <v>1260</v>
      </c>
      <c r="I41" s="84" t="s">
        <v>93</v>
      </c>
      <c r="J41" s="84">
        <v>265</v>
      </c>
      <c r="K41" s="84"/>
      <c r="L41" s="91">
        <f>E41-F41</f>
        <v>148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7</v>
      </c>
      <c r="F42" s="84">
        <v>7</v>
      </c>
      <c r="G42" s="84"/>
      <c r="H42" s="84">
        <v>7</v>
      </c>
      <c r="I42" s="84" t="s">
        <v>93</v>
      </c>
      <c r="J42" s="84"/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16</v>
      </c>
      <c r="F43" s="84">
        <v>14</v>
      </c>
      <c r="G43" s="84"/>
      <c r="H43" s="84">
        <v>13</v>
      </c>
      <c r="I43" s="84">
        <v>6</v>
      </c>
      <c r="J43" s="84">
        <v>3</v>
      </c>
      <c r="K43" s="84"/>
      <c r="L43" s="91">
        <f>E43-F43</f>
        <v>2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1541</v>
      </c>
      <c r="F45" s="84">
        <f aca="true" t="shared" si="0" ref="F45:K45">F41+F43+F44</f>
        <v>1391</v>
      </c>
      <c r="G45" s="84">
        <f t="shared" si="0"/>
        <v>0</v>
      </c>
      <c r="H45" s="84">
        <f t="shared" si="0"/>
        <v>1273</v>
      </c>
      <c r="I45" s="84">
        <f>I43+I44</f>
        <v>6</v>
      </c>
      <c r="J45" s="84">
        <f t="shared" si="0"/>
        <v>268</v>
      </c>
      <c r="K45" s="84">
        <f t="shared" si="0"/>
        <v>0</v>
      </c>
      <c r="L45" s="91">
        <f>E45-F45</f>
        <v>150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15699</v>
      </c>
      <c r="F46" s="84">
        <f t="shared" si="1"/>
        <v>13147</v>
      </c>
      <c r="G46" s="84">
        <f t="shared" si="1"/>
        <v>44</v>
      </c>
      <c r="H46" s="84">
        <f t="shared" si="1"/>
        <v>11463</v>
      </c>
      <c r="I46" s="84">
        <f t="shared" si="1"/>
        <v>7660</v>
      </c>
      <c r="J46" s="84">
        <f t="shared" si="1"/>
        <v>4236</v>
      </c>
      <c r="K46" s="84">
        <f t="shared" si="1"/>
        <v>179</v>
      </c>
      <c r="L46" s="91">
        <f>E46-F46</f>
        <v>2552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&amp;L303E719F&amp;C&amp;R2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12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11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170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13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34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29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12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14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17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18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116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6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8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41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12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339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8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2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/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/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/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1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/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&amp;L303E719F&amp;C&amp;R3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159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118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10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35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1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3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6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1</v>
      </c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303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2177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>
        <v>1</v>
      </c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42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1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6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79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3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1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384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354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256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1621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2232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2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1925368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/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13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40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82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17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13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10315</v>
      </c>
      <c r="F58" s="110">
        <f>F59+F62+F63+F64</f>
        <v>1053</v>
      </c>
      <c r="G58" s="110">
        <f>G59+G62+G63+G64</f>
        <v>78</v>
      </c>
      <c r="H58" s="110">
        <f>H59+H62+H63+H64</f>
        <v>8</v>
      </c>
      <c r="I58" s="110">
        <f>I59+I62+I63+I64</f>
        <v>9</v>
      </c>
    </row>
    <row r="59" spans="1:9" ht="13.5" customHeight="1">
      <c r="A59" s="222" t="s">
        <v>104</v>
      </c>
      <c r="B59" s="222"/>
      <c r="C59" s="222"/>
      <c r="D59" s="222"/>
      <c r="E59" s="94">
        <v>7587</v>
      </c>
      <c r="F59" s="94">
        <v>464</v>
      </c>
      <c r="G59" s="94">
        <v>25</v>
      </c>
      <c r="H59" s="94">
        <v>4</v>
      </c>
      <c r="I59" s="94">
        <v>4</v>
      </c>
    </row>
    <row r="60" spans="1:9" ht="13.5" customHeight="1">
      <c r="A60" s="327" t="s">
        <v>204</v>
      </c>
      <c r="B60" s="328"/>
      <c r="C60" s="328"/>
      <c r="D60" s="329"/>
      <c r="E60" s="86">
        <v>86</v>
      </c>
      <c r="F60" s="86">
        <v>47</v>
      </c>
      <c r="G60" s="86">
        <v>18</v>
      </c>
      <c r="H60" s="86">
        <v>4</v>
      </c>
      <c r="I60" s="86">
        <v>4</v>
      </c>
    </row>
    <row r="61" spans="1:9" ht="13.5" customHeight="1">
      <c r="A61" s="327" t="s">
        <v>205</v>
      </c>
      <c r="B61" s="328"/>
      <c r="C61" s="328"/>
      <c r="D61" s="329"/>
      <c r="E61" s="86">
        <v>7326</v>
      </c>
      <c r="F61" s="86">
        <v>411</v>
      </c>
      <c r="G61" s="86">
        <v>7</v>
      </c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43</v>
      </c>
      <c r="F62" s="84">
        <v>7</v>
      </c>
      <c r="G62" s="84">
        <v>1</v>
      </c>
      <c r="H62" s="84"/>
      <c r="I62" s="84">
        <v>1</v>
      </c>
    </row>
    <row r="63" spans="1:9" ht="13.5" customHeight="1">
      <c r="A63" s="330" t="s">
        <v>105</v>
      </c>
      <c r="B63" s="330"/>
      <c r="C63" s="330"/>
      <c r="D63" s="330"/>
      <c r="E63" s="84">
        <v>1426</v>
      </c>
      <c r="F63" s="84">
        <v>569</v>
      </c>
      <c r="G63" s="84">
        <v>51</v>
      </c>
      <c r="H63" s="84">
        <v>4</v>
      </c>
      <c r="I63" s="84">
        <v>4</v>
      </c>
    </row>
    <row r="64" spans="1:9" ht="13.5" customHeight="1">
      <c r="A64" s="222" t="s">
        <v>109</v>
      </c>
      <c r="B64" s="222"/>
      <c r="C64" s="222"/>
      <c r="D64" s="222"/>
      <c r="E64" s="84">
        <v>1259</v>
      </c>
      <c r="F64" s="84">
        <v>13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3032</v>
      </c>
      <c r="G68" s="116">
        <v>14570343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687</v>
      </c>
      <c r="G69" s="118">
        <v>13324416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2345</v>
      </c>
      <c r="G70" s="118">
        <v>1245927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531</v>
      </c>
      <c r="G71" s="116">
        <v>599426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&amp;L303E719F&amp;C&amp;R4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4.2256846081208685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1.9167835437120149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16.666666666666668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7.392996108949417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87.19099414315053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881.7692307692307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1207.6153846153845</v>
      </c>
    </row>
    <row r="11" spans="1:4" ht="16.5" customHeight="1">
      <c r="A11" s="212" t="s">
        <v>62</v>
      </c>
      <c r="B11" s="214"/>
      <c r="C11" s="10">
        <v>9</v>
      </c>
      <c r="D11" s="84">
        <v>32</v>
      </c>
    </row>
    <row r="12" spans="1:4" ht="16.5" customHeight="1">
      <c r="A12" s="330" t="s">
        <v>104</v>
      </c>
      <c r="B12" s="330"/>
      <c r="C12" s="10">
        <v>10</v>
      </c>
      <c r="D12" s="84">
        <v>20</v>
      </c>
    </row>
    <row r="13" spans="1:4" ht="16.5" customHeight="1">
      <c r="A13" s="327" t="s">
        <v>204</v>
      </c>
      <c r="B13" s="329"/>
      <c r="C13" s="10">
        <v>11</v>
      </c>
      <c r="D13" s="94">
        <v>189</v>
      </c>
    </row>
    <row r="14" spans="1:4" ht="16.5" customHeight="1">
      <c r="A14" s="327" t="s">
        <v>205</v>
      </c>
      <c r="B14" s="329"/>
      <c r="C14" s="10">
        <v>12</v>
      </c>
      <c r="D14" s="94">
        <v>17</v>
      </c>
    </row>
    <row r="15" spans="1:4" ht="16.5" customHeight="1">
      <c r="A15" s="330" t="s">
        <v>30</v>
      </c>
      <c r="B15" s="330"/>
      <c r="C15" s="10">
        <v>13</v>
      </c>
      <c r="D15" s="84">
        <v>90</v>
      </c>
    </row>
    <row r="16" spans="1:4" ht="16.5" customHeight="1">
      <c r="A16" s="330" t="s">
        <v>105</v>
      </c>
      <c r="B16" s="330"/>
      <c r="C16" s="10">
        <v>14</v>
      </c>
      <c r="D16" s="84">
        <v>84</v>
      </c>
    </row>
    <row r="17" spans="1:5" ht="16.5" customHeight="1">
      <c r="A17" s="330" t="s">
        <v>109</v>
      </c>
      <c r="B17" s="330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&amp;L303E719F&amp;C&amp;R5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2020-09-01T06:23:08Z</cp:lastPrinted>
  <dcterms:created xsi:type="dcterms:W3CDTF">2004-04-20T14:33:35Z</dcterms:created>
  <dcterms:modified xsi:type="dcterms:W3CDTF">2021-07-16T10:44:16Z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1-мзс_00554_2.2021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303E719F</vt:lpwstr>
  </property>
  <property fmtid="{D5CDD505-2E9C-101B-9397-08002B2CF9AE}" pid="9" name="Підрозділ">
    <vt:lpwstr>Октябрський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